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FORMULARZ CENOWY" sheetId="5" r:id="rId1"/>
  </sheets>
  <definedNames>
    <definedName name="_xlnm.Print_Area" localSheetId="0">'FORMULARZ CENOWY'!$A$1:$N$26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5"/>
  <c r="J7"/>
  <c r="J8"/>
  <c r="J9"/>
  <c r="J10"/>
  <c r="J11"/>
  <c r="J12"/>
  <c r="J13"/>
  <c r="J14"/>
  <c r="J15"/>
  <c r="J16"/>
  <c r="J17"/>
  <c r="J18"/>
  <c r="J19"/>
  <c r="J20"/>
  <c r="J21"/>
  <c r="J5"/>
  <c r="H6"/>
  <c r="I6" s="1"/>
  <c r="L6" s="1"/>
  <c r="H7"/>
  <c r="K7" s="1"/>
  <c r="H8"/>
  <c r="I8" s="1"/>
  <c r="L8" s="1"/>
  <c r="H9"/>
  <c r="I9" s="1"/>
  <c r="L9" s="1"/>
  <c r="H10"/>
  <c r="I10" s="1"/>
  <c r="L10" s="1"/>
  <c r="H11"/>
  <c r="K11" s="1"/>
  <c r="H12"/>
  <c r="K12" s="1"/>
  <c r="H13"/>
  <c r="I13" s="1"/>
  <c r="L13" s="1"/>
  <c r="H14"/>
  <c r="I14" s="1"/>
  <c r="L14" s="1"/>
  <c r="H15"/>
  <c r="I15" s="1"/>
  <c r="L15" s="1"/>
  <c r="H16"/>
  <c r="K16" s="1"/>
  <c r="H17"/>
  <c r="K17" s="1"/>
  <c r="H18"/>
  <c r="I18" s="1"/>
  <c r="L18" s="1"/>
  <c r="H19"/>
  <c r="K19" s="1"/>
  <c r="H20"/>
  <c r="I20" s="1"/>
  <c r="L20" s="1"/>
  <c r="H21"/>
  <c r="I21" s="1"/>
  <c r="L21" s="1"/>
  <c r="H5"/>
  <c r="I5" s="1"/>
  <c r="L5" s="1"/>
  <c r="K21" l="1"/>
  <c r="K20"/>
  <c r="K18"/>
  <c r="K13"/>
  <c r="I19"/>
  <c r="L19" s="1"/>
  <c r="I17"/>
  <c r="L17" s="1"/>
  <c r="I16"/>
  <c r="L16" s="1"/>
  <c r="K15"/>
  <c r="K14"/>
  <c r="I12"/>
  <c r="L12" s="1"/>
  <c r="I11"/>
  <c r="L11" s="1"/>
  <c r="K10"/>
  <c r="K9"/>
  <c r="K8"/>
  <c r="I7"/>
  <c r="L7" s="1"/>
  <c r="K6"/>
  <c r="K5"/>
  <c r="J22"/>
  <c r="L22" l="1"/>
  <c r="K22"/>
</calcChain>
</file>

<file path=xl/sharedStrings.xml><?xml version="1.0" encoding="utf-8"?>
<sst xmlns="http://schemas.openxmlformats.org/spreadsheetml/2006/main" count="84" uniqueCount="39">
  <si>
    <t>lp.</t>
  </si>
  <si>
    <t>Grupa / Kategoria wg Wspólnego Słownika Zamówień (CPV)</t>
  </si>
  <si>
    <t>j.m</t>
  </si>
  <si>
    <t>33141110-4</t>
  </si>
  <si>
    <t>op.</t>
  </si>
  <si>
    <t>cena jedn.netto</t>
  </si>
  <si>
    <t>VAT</t>
  </si>
  <si>
    <t>Wartość VAT</t>
  </si>
  <si>
    <t>Cena jedn. Brutto</t>
  </si>
  <si>
    <t>Wartość netto</t>
  </si>
  <si>
    <t>Wartość brutto</t>
  </si>
  <si>
    <t>Razem</t>
  </si>
  <si>
    <t xml:space="preserve"> </t>
  </si>
  <si>
    <t>x</t>
  </si>
  <si>
    <t>Zamawiający wyraża zgodę na składanie ofert na poszczególne pozycje.</t>
  </si>
  <si>
    <t xml:space="preserve">Ilość </t>
  </si>
  <si>
    <t>ZAŁĄCZNIK NR 1 FORMULARZ ASORTYMENTOWO-CENOWY</t>
  </si>
  <si>
    <t>Nazwa handlowa/  Producent</t>
  </si>
  <si>
    <t>Nr katalogowy</t>
  </si>
  <si>
    <t>33141600-6</t>
  </si>
  <si>
    <t>Opis asortymentu
Rozmiar - tolerancja (długość i szerokość) +/-10%.</t>
  </si>
  <si>
    <t>Zbiornik na wydzielinę o pojemności 200 ml.  Kompatybilny z urządzeniem VivanoTec Unit 409 504, preferowana pojemność 300 ml (+/-10%). Op. 3szt.</t>
  </si>
  <si>
    <t>Zbiornik na wydzielinę o pojemności 600 ml.  Kompatybilny z urządzeniem VivanoTec Unit 409 504, preferowana pojemność 800 ml (+/-10%).
Op.10szt.</t>
  </si>
  <si>
    <t xml:space="preserve">Opatrunek  z siatki bawełnianej, impregnowanej neutralną maścią, nie zawierającą składników czynnych i uczulających, do zaopatrywania skóry uszkodzonej, ran suchych i powierchniowych, jak: otarcia, rany szarpane, tłuczone, oparzenia. Nie przykleja się do rany, chroni przed jej wysychaniem, zapobiega kurczeniu się blizny, zapewnia dobrą wentylację, przepuszczający wydzielinę. Jałowy, możliwość cięcia na kawałki o dowolnych rozmiarach. 
Rozmiar 10cm x 20cm (+/-10%).  Op.30szt.
</t>
  </si>
  <si>
    <t xml:space="preserve">Opatrunek z siatki poliamidowej pokrytej srebrem metalicznym,impregnowany maścią nie zawierajacą wazeliny, do leczenia owrzodzenia żylakowego, owrzodzenia w przebiegu stopy cukrzycowej oraz odleżyn. Nie przykleja się do rany,pielęgnuje jej brzegi i zapewnia elastyczność.Przepuszczalny dla powietrza,pary wodnej i wydzieliny rany.Każda sztuka pakowana pojedynczo. Rozmiar 10cm x 10cm (+/-10%).  Op. 10szt.
</t>
  </si>
  <si>
    <t xml:space="preserve">Opatrunek z siatki poliamidowej pokrytej srebrem metalicznym,impregnowany maścią nie zawierajacą wazeliny, do leczenia owrzodzenia żylakowego, owrzodzenia w przebiegu stopy cukrzycowej oraz odleżyn. Nie przykleja się do rany,pielęgnuje jej brzegi i zapewnia elastyczność.Przepuszczalny dla powietrza,pary wodnej i wydzieliny rany.Każda sztuka pakowana pojedynczo. Rozmiar 10cm x 20cm (+/-10%).  Op. 10szt.
</t>
  </si>
  <si>
    <t xml:space="preserve">Opatrunek kontaktowy o działaniu nawilżająco-natłuszczającym, jałowy, nieprzywierający do rany, wykonany z dzianiny wiskozowej impregnowanej emulsją oleisto-wodną, rozmiar 7,6cm x 7,6cm (+/-10%). Op. 50szt.
</t>
  </si>
  <si>
    <t xml:space="preserve">Opatrunek kontaktowy o działaniu nawilżająco-natłuszczającym, jałowy, nieprzywierający do rany, wykonany z dzianiny wiskozowej impregnowanej emulsją oleisto-wodną, rozmiar 7,6cm x 20,3cm (+/-10%). Op. 24szt.
</t>
  </si>
  <si>
    <t>Opatrunek kontaktowy o działaniu nawilżająco-natłuszczającym, jałowy, nieprzywierający do rany, wykonany z dzianiny wiskozowej impregnowanej emulsją oleisto-wodną, rozmiar 12,7cm x 22,8cm (+/-10%).  Op. 12szt.</t>
  </si>
  <si>
    <t>Jałowy, nieprzywierający, kontaktowy opatrunek z jodyną powidonową, wykonany z dzianiny wiskozowej nasączonej 10% rozpuszczalnym żelem jodoforowym, rozmiar 5cm x 5cm (+/-10%). Op. 25szt.</t>
  </si>
  <si>
    <t>Jałowy, nieprzywierający, kontaktowy opatrunek z jodyną powidonową, wykonany z dzianiny wiskozowej nasączonej 10% rozpuszczalnym żelem jodoforowym, rozmiar 9,5cm x 9,5cm (+/-10%).  Op. 25szt.</t>
  </si>
  <si>
    <t>Opatrunek hydrowłóknisty zawierający jony srebra, wzmocniony przeszyciami z elastycznych włókien nylonowych, przeznaczony na rany oparzeniowe. Rozmiar 10cm x 13cm (+/-10%).  Op. 5szt.</t>
  </si>
  <si>
    <t>Opatrunek hydrokoloidowy warstwowy, wodoodporny, wykonany z trzech hydrokoloidów zawieszonych w macierzy polimerowej.  Rozmiar 10cm x 10cm (+/-10%). Op. 10szt.</t>
  </si>
  <si>
    <t>Opatrunek hydrokoloidowy warstwowy, wodoodporny, wykonany z trzech hodrokoloidów zawieszonych w macierzy polimerowej. Rozmiar 15cm x 15cm (+/-10%). Op. 10szt.</t>
  </si>
  <si>
    <t xml:space="preserve">Sterylna matryca hemostatyczna zawierająca połączenie matrycy żelatynowej pochodzenia zwierzęcego i ludzkiej trombiny, wskazana do kontrolowania różnego rodzaju krwawienia, od sączącego do tętniącego, opakowanie 5 ml.  </t>
  </si>
  <si>
    <t>Opatrunek jałowy przezierny, wodoodporny, z barierą bakteryjną przeznaczony do kaniul obwodowych z ramką ułatwiającą aplikację. Każda sztuka pakowana pojedynczo. Rozmiar 7cm x 8cm (+/-10%).  Op. 100szt.</t>
  </si>
  <si>
    <t xml:space="preserve">Opatrunek do mocowania cewników centralnych z wycieciem i hydrożelem zawierajacym 2% glukonian chlorheksydyny, bakteriobójczy, przylepny, jałowy. Wykonany z poliuretanu. Odporny na działanie środków dezynfekcyjnych zawierajacych alkohol. Każda sztuka pakowana pojedynczo. Rozmiar 8,5cm x 11,5cm (+/-10%). Op. 25szt.
</t>
  </si>
  <si>
    <t xml:space="preserve">Opatrunek do mocowania cewników centralnych z dwoma wycieciami i hydrożelem zawierajacym 2% glukonian chlorheksydyny, bakteriobójczy, przylepny, jałowy. Wykonany z poliuretanu. Odporny na działanie środków dezynfekcyjnych zawierajacych alkohol. Każda sztuka pakowana pojedynczo. Rozmiar 10cm x 12cm (+/-10%). Op. 25szt.
</t>
  </si>
  <si>
    <t>EZ/711/409/25 (190468)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</si>
</sst>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DBEEF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27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/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9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</cellXfs>
  <cellStyles count="4">
    <cellStyle name="Excel Built-in Normal" xfId="3"/>
    <cellStyle name="Excel Built-in Normal 1" xfId="2"/>
    <cellStyle name="Normalny" xfId="0" builtinId="0"/>
    <cellStyle name="Normalny 2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zoomScaleNormal="100" workbookViewId="0">
      <pane ySplit="4" topLeftCell="A25" activePane="bottomLeft" state="frozen"/>
      <selection pane="bottomLeft" activeCell="I41" sqref="I41"/>
    </sheetView>
  </sheetViews>
  <sheetFormatPr defaultRowHeight="14.25"/>
  <cols>
    <col min="1" max="1" width="3.5" customWidth="1"/>
    <col min="2" max="2" width="63" customWidth="1"/>
    <col min="3" max="3" width="13.375" customWidth="1"/>
    <col min="4" max="4" width="4.5" customWidth="1"/>
    <col min="5" max="5" width="8.75" customWidth="1"/>
    <col min="6" max="6" width="10.625" customWidth="1"/>
    <col min="7" max="7" width="6.5" customWidth="1"/>
    <col min="9" max="9" width="10.625" customWidth="1"/>
    <col min="10" max="10" width="11.75" customWidth="1"/>
    <col min="11" max="11" width="11.25" customWidth="1"/>
    <col min="12" max="12" width="12" customWidth="1"/>
    <col min="13" max="13" width="16.125" customWidth="1"/>
    <col min="14" max="14" width="14.625" customWidth="1"/>
  </cols>
  <sheetData>
    <row r="1" spans="1:14" ht="17.25" customHeight="1">
      <c r="A1" s="3" t="s">
        <v>38</v>
      </c>
    </row>
    <row r="2" spans="1:14" ht="28.5" customHeight="1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>
      <c r="A3" s="22" t="s">
        <v>0</v>
      </c>
      <c r="B3" s="22" t="s">
        <v>20</v>
      </c>
      <c r="C3" s="22" t="s">
        <v>1</v>
      </c>
      <c r="D3" s="22" t="s">
        <v>2</v>
      </c>
      <c r="E3" s="24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7</v>
      </c>
      <c r="L3" s="22" t="s">
        <v>10</v>
      </c>
      <c r="M3" s="22" t="s">
        <v>17</v>
      </c>
      <c r="N3" s="22" t="s">
        <v>18</v>
      </c>
    </row>
    <row r="4" spans="1:14" ht="48" customHeight="1">
      <c r="A4" s="22"/>
      <c r="B4" s="22"/>
      <c r="C4" s="22"/>
      <c r="D4" s="22"/>
      <c r="E4" s="24"/>
      <c r="F4" s="22"/>
      <c r="G4" s="22"/>
      <c r="H4" s="22"/>
      <c r="I4" s="22"/>
      <c r="J4" s="22"/>
      <c r="K4" s="22"/>
      <c r="L4" s="22"/>
      <c r="M4" s="22"/>
      <c r="N4" s="22"/>
    </row>
    <row r="5" spans="1:14" ht="127.5" customHeight="1">
      <c r="A5" s="20">
        <v>1</v>
      </c>
      <c r="B5" s="18" t="s">
        <v>23</v>
      </c>
      <c r="C5" s="5" t="s">
        <v>3</v>
      </c>
      <c r="D5" s="7" t="s">
        <v>4</v>
      </c>
      <c r="E5" s="19">
        <v>10</v>
      </c>
      <c r="F5" s="16">
        <v>0</v>
      </c>
      <c r="G5" s="8">
        <v>0.08</v>
      </c>
      <c r="H5" s="16">
        <f>F5*G5</f>
        <v>0</v>
      </c>
      <c r="I5" s="16">
        <f>F5+H5</f>
        <v>0</v>
      </c>
      <c r="J5" s="16">
        <f>E5*F5</f>
        <v>0</v>
      </c>
      <c r="K5" s="16">
        <f>E5*H5</f>
        <v>0</v>
      </c>
      <c r="L5" s="16">
        <f>E5*I5</f>
        <v>0</v>
      </c>
      <c r="M5" s="9"/>
      <c r="N5" s="9"/>
    </row>
    <row r="6" spans="1:14" ht="106.5" customHeight="1">
      <c r="A6" s="20">
        <v>2</v>
      </c>
      <c r="B6" s="18" t="s">
        <v>24</v>
      </c>
      <c r="C6" s="21" t="s">
        <v>3</v>
      </c>
      <c r="D6" s="7" t="s">
        <v>4</v>
      </c>
      <c r="E6" s="19">
        <v>12</v>
      </c>
      <c r="F6" s="16">
        <v>0</v>
      </c>
      <c r="G6" s="8">
        <v>0.08</v>
      </c>
      <c r="H6" s="16">
        <f t="shared" ref="H6:H21" si="0">F6*G6</f>
        <v>0</v>
      </c>
      <c r="I6" s="16">
        <f t="shared" ref="I6:I21" si="1">F6+H6</f>
        <v>0</v>
      </c>
      <c r="J6" s="16">
        <f t="shared" ref="J6:J21" si="2">E6*F6</f>
        <v>0</v>
      </c>
      <c r="K6" s="16">
        <f t="shared" ref="K6:K21" si="3">E6*H6</f>
        <v>0</v>
      </c>
      <c r="L6" s="16">
        <f t="shared" ref="L6:L21" si="4">E6*I6</f>
        <v>0</v>
      </c>
      <c r="M6" s="10"/>
      <c r="N6" s="10"/>
    </row>
    <row r="7" spans="1:14" ht="116.25" customHeight="1">
      <c r="A7" s="20">
        <v>3</v>
      </c>
      <c r="B7" s="18" t="s">
        <v>25</v>
      </c>
      <c r="C7" s="21" t="s">
        <v>3</v>
      </c>
      <c r="D7" s="11" t="s">
        <v>4</v>
      </c>
      <c r="E7" s="19">
        <v>3</v>
      </c>
      <c r="F7" s="16">
        <v>0</v>
      </c>
      <c r="G7" s="8">
        <v>0.08</v>
      </c>
      <c r="H7" s="16">
        <f t="shared" si="0"/>
        <v>0</v>
      </c>
      <c r="I7" s="16">
        <f t="shared" si="1"/>
        <v>0</v>
      </c>
      <c r="J7" s="16">
        <f t="shared" si="2"/>
        <v>0</v>
      </c>
      <c r="K7" s="16">
        <f t="shared" si="3"/>
        <v>0</v>
      </c>
      <c r="L7" s="16">
        <f t="shared" si="4"/>
        <v>0</v>
      </c>
      <c r="M7" s="9"/>
      <c r="N7" s="9"/>
    </row>
    <row r="8" spans="1:14" ht="66.75" customHeight="1">
      <c r="A8" s="20">
        <v>4</v>
      </c>
      <c r="B8" s="18" t="s">
        <v>26</v>
      </c>
      <c r="C8" s="5" t="s">
        <v>3</v>
      </c>
      <c r="D8" s="12" t="s">
        <v>4</v>
      </c>
      <c r="E8" s="19">
        <v>2</v>
      </c>
      <c r="F8" s="16">
        <v>0</v>
      </c>
      <c r="G8" s="8">
        <v>0.08</v>
      </c>
      <c r="H8" s="16">
        <f t="shared" si="0"/>
        <v>0</v>
      </c>
      <c r="I8" s="16">
        <f t="shared" si="1"/>
        <v>0</v>
      </c>
      <c r="J8" s="16">
        <f t="shared" si="2"/>
        <v>0</v>
      </c>
      <c r="K8" s="16">
        <f t="shared" si="3"/>
        <v>0</v>
      </c>
      <c r="L8" s="16">
        <f t="shared" si="4"/>
        <v>0</v>
      </c>
      <c r="M8" s="9"/>
      <c r="N8" s="9"/>
    </row>
    <row r="9" spans="1:14" ht="66.75" customHeight="1">
      <c r="A9" s="20">
        <v>5</v>
      </c>
      <c r="B9" s="18" t="s">
        <v>27</v>
      </c>
      <c r="C9" s="5" t="s">
        <v>3</v>
      </c>
      <c r="D9" s="12" t="s">
        <v>4</v>
      </c>
      <c r="E9" s="19">
        <v>3</v>
      </c>
      <c r="F9" s="16">
        <v>0</v>
      </c>
      <c r="G9" s="8">
        <v>0.08</v>
      </c>
      <c r="H9" s="16">
        <f t="shared" si="0"/>
        <v>0</v>
      </c>
      <c r="I9" s="16">
        <f t="shared" si="1"/>
        <v>0</v>
      </c>
      <c r="J9" s="16">
        <f t="shared" si="2"/>
        <v>0</v>
      </c>
      <c r="K9" s="16">
        <f t="shared" si="3"/>
        <v>0</v>
      </c>
      <c r="L9" s="16">
        <f t="shared" si="4"/>
        <v>0</v>
      </c>
      <c r="M9" s="9"/>
      <c r="N9" s="9"/>
    </row>
    <row r="10" spans="1:14" ht="70.5" customHeight="1">
      <c r="A10" s="20">
        <v>6</v>
      </c>
      <c r="B10" s="18" t="s">
        <v>28</v>
      </c>
      <c r="C10" s="5" t="s">
        <v>3</v>
      </c>
      <c r="D10" s="7" t="s">
        <v>4</v>
      </c>
      <c r="E10" s="19">
        <v>3</v>
      </c>
      <c r="F10" s="16">
        <v>0</v>
      </c>
      <c r="G10" s="8">
        <v>0.08</v>
      </c>
      <c r="H10" s="16">
        <f t="shared" si="0"/>
        <v>0</v>
      </c>
      <c r="I10" s="16">
        <f t="shared" si="1"/>
        <v>0</v>
      </c>
      <c r="J10" s="16">
        <f t="shared" si="2"/>
        <v>0</v>
      </c>
      <c r="K10" s="16">
        <f t="shared" si="3"/>
        <v>0</v>
      </c>
      <c r="L10" s="16">
        <f t="shared" si="4"/>
        <v>0</v>
      </c>
      <c r="M10" s="9"/>
      <c r="N10" s="9"/>
    </row>
    <row r="11" spans="1:14" ht="69.75" customHeight="1">
      <c r="A11" s="20">
        <v>7</v>
      </c>
      <c r="B11" s="18" t="s">
        <v>29</v>
      </c>
      <c r="C11" s="5" t="s">
        <v>3</v>
      </c>
      <c r="D11" s="7" t="s">
        <v>4</v>
      </c>
      <c r="E11" s="19">
        <v>12</v>
      </c>
      <c r="F11" s="16">
        <v>0</v>
      </c>
      <c r="G11" s="8">
        <v>0.08</v>
      </c>
      <c r="H11" s="16">
        <f t="shared" si="0"/>
        <v>0</v>
      </c>
      <c r="I11" s="16">
        <f t="shared" si="1"/>
        <v>0</v>
      </c>
      <c r="J11" s="16">
        <f t="shared" si="2"/>
        <v>0</v>
      </c>
      <c r="K11" s="16">
        <f t="shared" si="3"/>
        <v>0</v>
      </c>
      <c r="L11" s="16">
        <f t="shared" si="4"/>
        <v>0</v>
      </c>
      <c r="M11" s="9"/>
      <c r="N11" s="9"/>
    </row>
    <row r="12" spans="1:14" ht="69.75" customHeight="1">
      <c r="A12" s="20">
        <v>8</v>
      </c>
      <c r="B12" s="18" t="s">
        <v>30</v>
      </c>
      <c r="C12" s="5" t="s">
        <v>3</v>
      </c>
      <c r="D12" s="7" t="s">
        <v>4</v>
      </c>
      <c r="E12" s="19">
        <v>12</v>
      </c>
      <c r="F12" s="16">
        <v>0</v>
      </c>
      <c r="G12" s="8">
        <v>0.08</v>
      </c>
      <c r="H12" s="16">
        <f t="shared" si="0"/>
        <v>0</v>
      </c>
      <c r="I12" s="16">
        <f t="shared" si="1"/>
        <v>0</v>
      </c>
      <c r="J12" s="16">
        <f t="shared" si="2"/>
        <v>0</v>
      </c>
      <c r="K12" s="16">
        <f t="shared" si="3"/>
        <v>0</v>
      </c>
      <c r="L12" s="16">
        <f t="shared" si="4"/>
        <v>0</v>
      </c>
      <c r="M12" s="9"/>
      <c r="N12" s="9"/>
    </row>
    <row r="13" spans="1:14" ht="69.75" customHeight="1">
      <c r="A13" s="20">
        <v>9</v>
      </c>
      <c r="B13" s="18" t="s">
        <v>31</v>
      </c>
      <c r="C13" s="5" t="s">
        <v>3</v>
      </c>
      <c r="D13" s="7" t="s">
        <v>4</v>
      </c>
      <c r="E13" s="19">
        <v>1</v>
      </c>
      <c r="F13" s="16">
        <v>0</v>
      </c>
      <c r="G13" s="8">
        <v>0.08</v>
      </c>
      <c r="H13" s="16">
        <f t="shared" si="0"/>
        <v>0</v>
      </c>
      <c r="I13" s="16">
        <f t="shared" si="1"/>
        <v>0</v>
      </c>
      <c r="J13" s="16">
        <f t="shared" si="2"/>
        <v>0</v>
      </c>
      <c r="K13" s="16">
        <f t="shared" si="3"/>
        <v>0</v>
      </c>
      <c r="L13" s="16">
        <f t="shared" si="4"/>
        <v>0</v>
      </c>
      <c r="M13" s="9"/>
      <c r="N13" s="9"/>
    </row>
    <row r="14" spans="1:14" ht="91.5" customHeight="1">
      <c r="A14" s="20">
        <v>10</v>
      </c>
      <c r="B14" s="18" t="s">
        <v>32</v>
      </c>
      <c r="C14" s="5" t="s">
        <v>3</v>
      </c>
      <c r="D14" s="7" t="s">
        <v>4</v>
      </c>
      <c r="E14" s="19">
        <v>12</v>
      </c>
      <c r="F14" s="16">
        <v>0</v>
      </c>
      <c r="G14" s="8">
        <v>0.08</v>
      </c>
      <c r="H14" s="16">
        <f t="shared" si="0"/>
        <v>0</v>
      </c>
      <c r="I14" s="16">
        <f t="shared" si="1"/>
        <v>0</v>
      </c>
      <c r="J14" s="16">
        <f t="shared" si="2"/>
        <v>0</v>
      </c>
      <c r="K14" s="16">
        <f t="shared" si="3"/>
        <v>0</v>
      </c>
      <c r="L14" s="16">
        <f t="shared" si="4"/>
        <v>0</v>
      </c>
      <c r="M14" s="9"/>
      <c r="N14" s="9"/>
    </row>
    <row r="15" spans="1:14" ht="100.5" customHeight="1">
      <c r="A15" s="20">
        <v>11</v>
      </c>
      <c r="B15" s="18" t="s">
        <v>33</v>
      </c>
      <c r="C15" s="5" t="s">
        <v>3</v>
      </c>
      <c r="D15" s="7" t="s">
        <v>4</v>
      </c>
      <c r="E15" s="19">
        <v>10</v>
      </c>
      <c r="F15" s="16">
        <v>0</v>
      </c>
      <c r="G15" s="8">
        <v>0.08</v>
      </c>
      <c r="H15" s="16">
        <f t="shared" si="0"/>
        <v>0</v>
      </c>
      <c r="I15" s="16">
        <f t="shared" si="1"/>
        <v>0</v>
      </c>
      <c r="J15" s="16">
        <f t="shared" si="2"/>
        <v>0</v>
      </c>
      <c r="K15" s="16">
        <f t="shared" si="3"/>
        <v>0</v>
      </c>
      <c r="L15" s="16">
        <f t="shared" si="4"/>
        <v>0</v>
      </c>
      <c r="M15" s="9"/>
      <c r="N15" s="9"/>
    </row>
    <row r="16" spans="1:14" ht="78.75" customHeight="1">
      <c r="A16" s="20">
        <v>12</v>
      </c>
      <c r="B16" s="18" t="s">
        <v>34</v>
      </c>
      <c r="C16" s="5" t="s">
        <v>3</v>
      </c>
      <c r="D16" s="7" t="s">
        <v>4</v>
      </c>
      <c r="E16" s="19">
        <v>6</v>
      </c>
      <c r="F16" s="16">
        <v>0</v>
      </c>
      <c r="G16" s="8">
        <v>0.08</v>
      </c>
      <c r="H16" s="16">
        <f t="shared" si="0"/>
        <v>0</v>
      </c>
      <c r="I16" s="16">
        <f t="shared" si="1"/>
        <v>0</v>
      </c>
      <c r="J16" s="16">
        <f t="shared" si="2"/>
        <v>0</v>
      </c>
      <c r="K16" s="16">
        <f t="shared" si="3"/>
        <v>0</v>
      </c>
      <c r="L16" s="16">
        <f t="shared" si="4"/>
        <v>0</v>
      </c>
      <c r="M16" s="9"/>
      <c r="N16" s="9"/>
    </row>
    <row r="17" spans="1:14" ht="84" customHeight="1">
      <c r="A17" s="20">
        <v>13</v>
      </c>
      <c r="B17" s="18" t="s">
        <v>35</v>
      </c>
      <c r="C17" s="5" t="s">
        <v>3</v>
      </c>
      <c r="D17" s="11" t="s">
        <v>4</v>
      </c>
      <c r="E17" s="19">
        <v>5</v>
      </c>
      <c r="F17" s="16">
        <v>0</v>
      </c>
      <c r="G17" s="8">
        <v>0.08</v>
      </c>
      <c r="H17" s="16">
        <f t="shared" si="0"/>
        <v>0</v>
      </c>
      <c r="I17" s="16">
        <f t="shared" si="1"/>
        <v>0</v>
      </c>
      <c r="J17" s="16">
        <f t="shared" si="2"/>
        <v>0</v>
      </c>
      <c r="K17" s="16">
        <f t="shared" si="3"/>
        <v>0</v>
      </c>
      <c r="L17" s="16">
        <f t="shared" si="4"/>
        <v>0</v>
      </c>
      <c r="M17" s="13"/>
      <c r="N17" s="13"/>
    </row>
    <row r="18" spans="1:14" ht="106.5" customHeight="1">
      <c r="A18" s="20">
        <v>14</v>
      </c>
      <c r="B18" s="18" t="s">
        <v>36</v>
      </c>
      <c r="C18" s="5" t="s">
        <v>3</v>
      </c>
      <c r="D18" s="12" t="s">
        <v>4</v>
      </c>
      <c r="E18" s="19">
        <v>4</v>
      </c>
      <c r="F18" s="16">
        <v>0</v>
      </c>
      <c r="G18" s="8">
        <v>0.08</v>
      </c>
      <c r="H18" s="16">
        <f t="shared" si="0"/>
        <v>0</v>
      </c>
      <c r="I18" s="16">
        <f t="shared" si="1"/>
        <v>0</v>
      </c>
      <c r="J18" s="16">
        <f t="shared" si="2"/>
        <v>0</v>
      </c>
      <c r="K18" s="16">
        <f t="shared" si="3"/>
        <v>0</v>
      </c>
      <c r="L18" s="16">
        <f t="shared" si="4"/>
        <v>0</v>
      </c>
      <c r="M18" s="13"/>
      <c r="N18" s="13"/>
    </row>
    <row r="19" spans="1:14" ht="103.5" customHeight="1">
      <c r="A19" s="20">
        <v>15</v>
      </c>
      <c r="B19" s="18" t="s">
        <v>37</v>
      </c>
      <c r="C19" s="5" t="s">
        <v>3</v>
      </c>
      <c r="D19" s="12" t="s">
        <v>4</v>
      </c>
      <c r="E19" s="19">
        <v>4</v>
      </c>
      <c r="F19" s="16">
        <v>0</v>
      </c>
      <c r="G19" s="8">
        <v>0.08</v>
      </c>
      <c r="H19" s="16">
        <f t="shared" si="0"/>
        <v>0</v>
      </c>
      <c r="I19" s="16">
        <f t="shared" si="1"/>
        <v>0</v>
      </c>
      <c r="J19" s="16">
        <f t="shared" si="2"/>
        <v>0</v>
      </c>
      <c r="K19" s="16">
        <f t="shared" si="3"/>
        <v>0</v>
      </c>
      <c r="L19" s="16">
        <f t="shared" si="4"/>
        <v>0</v>
      </c>
      <c r="M19" s="13"/>
      <c r="N19" s="13"/>
    </row>
    <row r="20" spans="1:14" ht="54" customHeight="1">
      <c r="A20" s="20">
        <v>16</v>
      </c>
      <c r="B20" s="6" t="s">
        <v>21</v>
      </c>
      <c r="C20" s="5" t="s">
        <v>19</v>
      </c>
      <c r="D20" s="12" t="s">
        <v>4</v>
      </c>
      <c r="E20" s="19">
        <v>12</v>
      </c>
      <c r="F20" s="16">
        <v>0</v>
      </c>
      <c r="G20" s="8">
        <v>0.08</v>
      </c>
      <c r="H20" s="16">
        <f t="shared" si="0"/>
        <v>0</v>
      </c>
      <c r="I20" s="16">
        <f t="shared" si="1"/>
        <v>0</v>
      </c>
      <c r="J20" s="16">
        <f t="shared" si="2"/>
        <v>0</v>
      </c>
      <c r="K20" s="16">
        <f t="shared" si="3"/>
        <v>0</v>
      </c>
      <c r="L20" s="16">
        <f t="shared" si="4"/>
        <v>0</v>
      </c>
      <c r="M20" s="9"/>
      <c r="N20" s="9"/>
    </row>
    <row r="21" spans="1:14" ht="57.75" customHeight="1">
      <c r="A21" s="20">
        <v>17</v>
      </c>
      <c r="B21" s="6" t="s">
        <v>22</v>
      </c>
      <c r="C21" s="5" t="s">
        <v>19</v>
      </c>
      <c r="D21" s="12" t="s">
        <v>4</v>
      </c>
      <c r="E21" s="19">
        <v>8</v>
      </c>
      <c r="F21" s="16">
        <v>0</v>
      </c>
      <c r="G21" s="8">
        <v>0.08</v>
      </c>
      <c r="H21" s="16">
        <f t="shared" si="0"/>
        <v>0</v>
      </c>
      <c r="I21" s="16">
        <f t="shared" si="1"/>
        <v>0</v>
      </c>
      <c r="J21" s="16">
        <f t="shared" si="2"/>
        <v>0</v>
      </c>
      <c r="K21" s="16">
        <f t="shared" si="3"/>
        <v>0</v>
      </c>
      <c r="L21" s="16">
        <f t="shared" si="4"/>
        <v>0</v>
      </c>
      <c r="M21" s="9"/>
      <c r="N21" s="9"/>
    </row>
    <row r="22" spans="1:14" ht="30" customHeight="1">
      <c r="A22" s="4" t="s">
        <v>13</v>
      </c>
      <c r="B22" s="4" t="s">
        <v>13</v>
      </c>
      <c r="C22" s="14" t="s">
        <v>13</v>
      </c>
      <c r="D22" s="14" t="s">
        <v>13</v>
      </c>
      <c r="E22" s="14" t="s">
        <v>13</v>
      </c>
      <c r="F22" s="14" t="s">
        <v>13</v>
      </c>
      <c r="G22" s="14" t="s">
        <v>13</v>
      </c>
      <c r="H22" s="14" t="s">
        <v>13</v>
      </c>
      <c r="I22" s="15" t="s">
        <v>11</v>
      </c>
      <c r="J22" s="17">
        <f>SUM(J5:J21)</f>
        <v>0</v>
      </c>
      <c r="K22" s="17">
        <f t="shared" ref="K22" si="5">SUM(K5:K21)</f>
        <v>0</v>
      </c>
      <c r="L22" s="17">
        <f>SUM(L5:L21)</f>
        <v>0</v>
      </c>
      <c r="M22" s="14" t="s">
        <v>13</v>
      </c>
      <c r="N22" s="14" t="s">
        <v>13</v>
      </c>
    </row>
    <row r="23" spans="1:14" ht="19.5" customHeight="1">
      <c r="B23" s="2"/>
      <c r="C23" s="1" t="s">
        <v>12</v>
      </c>
      <c r="I23" t="s">
        <v>12</v>
      </c>
      <c r="K23" t="s">
        <v>12</v>
      </c>
    </row>
    <row r="24" spans="1:14" ht="33.75" customHeight="1">
      <c r="B24" s="26" t="s">
        <v>14</v>
      </c>
      <c r="C24" s="26"/>
    </row>
    <row r="26" spans="1:14">
      <c r="B26" s="25"/>
      <c r="C26" s="25"/>
    </row>
    <row r="29" spans="1:14">
      <c r="B29" t="s">
        <v>12</v>
      </c>
    </row>
    <row r="41" spans="9:9">
      <c r="I41" t="s">
        <v>12</v>
      </c>
    </row>
  </sheetData>
  <mergeCells count="17">
    <mergeCell ref="B26:C26"/>
    <mergeCell ref="A3:A4"/>
    <mergeCell ref="B3:B4"/>
    <mergeCell ref="C3:C4"/>
    <mergeCell ref="D3:D4"/>
    <mergeCell ref="B24:C24"/>
    <mergeCell ref="M3:M4"/>
    <mergeCell ref="N3:N4"/>
    <mergeCell ref="A2:N2"/>
    <mergeCell ref="E3:E4"/>
    <mergeCell ref="J3:J4"/>
    <mergeCell ref="K3:K4"/>
    <mergeCell ref="L3:L4"/>
    <mergeCell ref="F3:F4"/>
    <mergeCell ref="G3:G4"/>
    <mergeCell ref="H3:H4"/>
    <mergeCell ref="I3:I4"/>
  </mergeCells>
  <conditionalFormatting sqref="E3:E4">
    <cfRule type="cellIs" dxfId="0" priority="1" operator="between">
      <formula>0.7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2025-08-21T08:35:51Z</cp:lastPrinted>
  <dcterms:created xsi:type="dcterms:W3CDTF">2023-11-24T07:53:50Z</dcterms:created>
  <dcterms:modified xsi:type="dcterms:W3CDTF">2025-08-21T08:40:12Z</dcterms:modified>
</cp:coreProperties>
</file>